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260" windowWidth="14310" windowHeight="11655" activeTab="1"/>
  </bookViews>
  <sheets>
    <sheet name="среднегодовая 2024" sheetId="3" r:id="rId1"/>
    <sheet name="среднегодовая по инообластным" sheetId="4" r:id="rId2"/>
  </sheets>
  <definedNames>
    <definedName name="_xlnm.Print_Area" localSheetId="0">'среднегодовая 2024'!$A$1:$E$47</definedName>
  </definedNames>
  <calcPr calcId="144525" iterateDelta="1E-4"/>
</workbook>
</file>

<file path=xl/calcChain.xml><?xml version="1.0" encoding="utf-8"?>
<calcChain xmlns="http://schemas.openxmlformats.org/spreadsheetml/2006/main">
  <c r="D7" i="4" l="1"/>
  <c r="D38" i="4" l="1"/>
  <c r="C38" i="4"/>
  <c r="D33" i="4"/>
  <c r="C7" i="4"/>
  <c r="C42" i="4" l="1"/>
  <c r="D11" i="3"/>
  <c r="D43" i="3" l="1"/>
  <c r="D38" i="3"/>
  <c r="C47" i="3" l="1"/>
  <c r="C43" i="3"/>
  <c r="C11" i="3" l="1"/>
</calcChain>
</file>

<file path=xl/sharedStrings.xml><?xml version="1.0" encoding="utf-8"?>
<sst xmlns="http://schemas.openxmlformats.org/spreadsheetml/2006/main" count="85" uniqueCount="39">
  <si>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</si>
  <si>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</si>
  <si>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</si>
  <si>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</si>
  <si>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</si>
  <si>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</si>
  <si>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</si>
  <si>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</si>
  <si>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</si>
  <si>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</si>
  <si>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</si>
  <si>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</si>
  <si>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</si>
  <si>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</si>
  <si>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</si>
  <si>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</si>
  <si>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</si>
  <si>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</si>
  <si>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</si>
  <si>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</si>
  <si>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</si>
  <si>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</si>
  <si>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</si>
  <si>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</si>
  <si>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</si>
  <si>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</si>
  <si>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</si>
  <si>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</si>
  <si>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</si>
  <si>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</si>
  <si>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Тестирование на антитела на COVID-19</t>
  </si>
  <si>
    <t>Диспансерное наблюдение взрослого населения по поводу онкологических заболеваний</t>
  </si>
  <si>
    <t>от "____" декабря 2024 г. № ____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</si>
  <si>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</si>
  <si>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Результативность</t>
  </si>
  <si>
    <t>Иной межбюджетный трансферт по Распоряжению Правительства РФ от 11.12.2024 № 3674-р</t>
  </si>
  <si>
    <t>5 122 /19 272 (УЕТ)</t>
  </si>
  <si>
    <t>66 /268 (УЕТ)</t>
  </si>
  <si>
    <t xml:space="preserve">Объемы финансирования ОГБУЗ "Теплоозерская ЦРБ" медицинской помощи лицам, застрахованным за пределами Еврейской автономной области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</si>
</sst>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9" fillId="0" borderId="0" xfId="0" applyFont="1" applyFill="1"/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view="pageBreakPreview" zoomScaleNormal="100" zoomScaleSheetLayoutView="100" workbookViewId="0">
      <selection activeCell="C42" sqref="C42:D42"/>
    </sheetView>
  </sheetViews>
  <sheetFormatPr defaultRowHeight="15" x14ac:dyDescent="0.25"/>
  <cols>
    <col min="1" max="1" width="11.5703125" style="10" customWidth="1"/>
    <col min="2" max="2" width="43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6" t="s">
        <v>21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32</v>
      </c>
      <c r="D3" s="36"/>
      <c r="E3" s="36"/>
    </row>
    <row r="4" spans="1:13" ht="7.5" customHeight="1" x14ac:dyDescent="0.25">
      <c r="C4" s="27"/>
      <c r="D4" s="27"/>
      <c r="E4" s="27"/>
    </row>
    <row r="5" spans="1:13" ht="65.25" customHeight="1" x14ac:dyDescent="0.25">
      <c r="A5" s="37" t="s">
        <v>33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709</v>
      </c>
      <c r="D9" s="12">
        <v>22216570</v>
      </c>
    </row>
    <row r="10" spans="1:13" s="21" customFormat="1" ht="47.25" x14ac:dyDescent="0.25">
      <c r="B10" s="23" t="s">
        <v>35</v>
      </c>
      <c r="C10" s="17"/>
      <c r="D10" s="12">
        <v>17082300</v>
      </c>
    </row>
    <row r="11" spans="1:13" ht="15.75" x14ac:dyDescent="0.25">
      <c r="B11" s="2" t="s">
        <v>0</v>
      </c>
      <c r="C11" s="29">
        <f>C9</f>
        <v>709</v>
      </c>
      <c r="D11" s="13">
        <f>D9+D10</f>
        <v>39298870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3" t="s">
        <v>22</v>
      </c>
      <c r="C15" s="22">
        <v>27954</v>
      </c>
      <c r="D15" s="31">
        <v>37990977</v>
      </c>
    </row>
    <row r="16" spans="1:13" s="21" customFormat="1" ht="47.25" x14ac:dyDescent="0.25">
      <c r="B16" s="23" t="s">
        <v>23</v>
      </c>
      <c r="C16" s="22">
        <v>7544</v>
      </c>
      <c r="D16" s="31">
        <v>19035318</v>
      </c>
    </row>
    <row r="17" spans="2:4" s="21" customFormat="1" ht="31.5" x14ac:dyDescent="0.25">
      <c r="B17" s="23" t="s">
        <v>24</v>
      </c>
      <c r="C17" s="22">
        <v>2147</v>
      </c>
      <c r="D17" s="31">
        <v>5932967</v>
      </c>
    </row>
    <row r="18" spans="2:4" s="21" customFormat="1" ht="31.5" x14ac:dyDescent="0.25">
      <c r="B18" s="23" t="s">
        <v>25</v>
      </c>
      <c r="C18" s="22">
        <v>424</v>
      </c>
      <c r="D18" s="31">
        <v>4775093</v>
      </c>
    </row>
    <row r="19" spans="2:4" s="21" customFormat="1" ht="15.75" x14ac:dyDescent="0.25">
      <c r="B19" s="23" t="s">
        <v>34</v>
      </c>
      <c r="C19" s="22"/>
      <c r="D19" s="34">
        <v>3448290</v>
      </c>
    </row>
    <row r="20" spans="2:4" s="21" customFormat="1" ht="94.5" x14ac:dyDescent="0.25">
      <c r="B20" s="23" t="s">
        <v>26</v>
      </c>
      <c r="C20" s="22">
        <v>25</v>
      </c>
      <c r="D20" s="31">
        <v>44545</v>
      </c>
    </row>
    <row r="21" spans="2:4" s="21" customFormat="1" ht="45.75" customHeight="1" x14ac:dyDescent="0.25">
      <c r="B21" s="23" t="s">
        <v>31</v>
      </c>
      <c r="C21" s="22">
        <v>0</v>
      </c>
      <c r="D21" s="31">
        <v>0</v>
      </c>
    </row>
    <row r="22" spans="2:4" s="21" customFormat="1" ht="31.5" x14ac:dyDescent="0.25">
      <c r="B22" s="23" t="s">
        <v>27</v>
      </c>
      <c r="C22" s="22">
        <v>68</v>
      </c>
      <c r="D22" s="30">
        <v>111389</v>
      </c>
    </row>
    <row r="23" spans="2:4" s="21" customFormat="1" ht="47.25" x14ac:dyDescent="0.25">
      <c r="B23" s="23" t="s">
        <v>28</v>
      </c>
      <c r="C23" s="22">
        <v>115</v>
      </c>
      <c r="D23" s="30">
        <v>422827</v>
      </c>
    </row>
    <row r="24" spans="2:4" s="21" customFormat="1" ht="31.5" x14ac:dyDescent="0.25">
      <c r="B24" s="23" t="s">
        <v>14</v>
      </c>
      <c r="C24" s="22">
        <v>3683</v>
      </c>
      <c r="D24" s="44">
        <v>8266400</v>
      </c>
    </row>
    <row r="25" spans="2:4" s="21" customFormat="1" ht="32.25" customHeight="1" x14ac:dyDescent="0.25">
      <c r="B25" s="23" t="s">
        <v>16</v>
      </c>
      <c r="C25" s="22">
        <v>1165</v>
      </c>
      <c r="D25" s="45"/>
    </row>
    <row r="26" spans="2:4" s="21" customFormat="1" ht="15.75" x14ac:dyDescent="0.25">
      <c r="B26" s="23" t="s">
        <v>19</v>
      </c>
      <c r="C26" s="22">
        <v>559</v>
      </c>
      <c r="D26" s="46"/>
    </row>
    <row r="27" spans="2:4" ht="15.75" x14ac:dyDescent="0.25">
      <c r="B27" s="3" t="s">
        <v>11</v>
      </c>
      <c r="C27" s="22">
        <v>629</v>
      </c>
      <c r="D27" s="15">
        <v>3509276</v>
      </c>
    </row>
    <row r="28" spans="2:4" s="21" customFormat="1" ht="15.75" x14ac:dyDescent="0.25">
      <c r="B28" s="3" t="s">
        <v>20</v>
      </c>
      <c r="C28" s="22">
        <v>17</v>
      </c>
      <c r="D28" s="15">
        <v>29118</v>
      </c>
    </row>
    <row r="29" spans="2:4" s="21" customFormat="1" ht="31.5" x14ac:dyDescent="0.25">
      <c r="B29" s="23" t="s">
        <v>29</v>
      </c>
      <c r="C29" s="22">
        <v>10</v>
      </c>
      <c r="D29" s="15">
        <v>18356</v>
      </c>
    </row>
    <row r="30" spans="2:4" s="21" customFormat="1" ht="15.75" x14ac:dyDescent="0.25">
      <c r="B30" s="3" t="s">
        <v>10</v>
      </c>
      <c r="C30" s="22">
        <v>2199</v>
      </c>
      <c r="D30" s="15">
        <v>5471806</v>
      </c>
    </row>
    <row r="31" spans="2:4" s="21" customFormat="1" ht="15.75" x14ac:dyDescent="0.25">
      <c r="B31" s="3" t="s">
        <v>6</v>
      </c>
      <c r="C31" s="22">
        <v>7303</v>
      </c>
      <c r="D31" s="15">
        <v>8381836</v>
      </c>
    </row>
    <row r="32" spans="2:4" s="21" customFormat="1" ht="31.5" x14ac:dyDescent="0.25">
      <c r="B32" s="23" t="s">
        <v>13</v>
      </c>
      <c r="C32" s="22" t="s">
        <v>36</v>
      </c>
      <c r="D32" s="19">
        <v>5181972</v>
      </c>
    </row>
    <row r="33" spans="2:5" ht="15.75" x14ac:dyDescent="0.25">
      <c r="B33" s="23" t="s">
        <v>30</v>
      </c>
      <c r="C33" s="22">
        <v>0</v>
      </c>
      <c r="D33" s="19">
        <v>0</v>
      </c>
    </row>
    <row r="34" spans="2:5" ht="15.75" x14ac:dyDescent="0.25">
      <c r="B34" s="20" t="s">
        <v>12</v>
      </c>
      <c r="C34" s="22">
        <v>2166</v>
      </c>
      <c r="D34" s="16">
        <v>345109</v>
      </c>
    </row>
    <row r="35" spans="2:5" ht="15.75" x14ac:dyDescent="0.25">
      <c r="B35" s="20" t="s">
        <v>17</v>
      </c>
      <c r="C35" s="22">
        <v>123</v>
      </c>
      <c r="D35" s="19">
        <v>145021</v>
      </c>
    </row>
    <row r="36" spans="2:5" s="21" customFormat="1" ht="31.5" x14ac:dyDescent="0.25">
      <c r="B36" s="25" t="s">
        <v>18</v>
      </c>
      <c r="C36" s="26">
        <v>159</v>
      </c>
      <c r="D36" s="19">
        <v>142516</v>
      </c>
    </row>
    <row r="37" spans="2:5" s="21" customFormat="1" ht="15.75" x14ac:dyDescent="0.25">
      <c r="B37" s="24" t="s">
        <v>9</v>
      </c>
      <c r="C37" s="22">
        <v>2</v>
      </c>
      <c r="D37" s="19">
        <v>2577</v>
      </c>
    </row>
    <row r="38" spans="2:5" ht="15.75" x14ac:dyDescent="0.25">
      <c r="B38" s="2" t="s">
        <v>0</v>
      </c>
      <c r="C38" s="28"/>
      <c r="D38" s="13">
        <f>SUM(D15:D37)</f>
        <v>103255393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4">
        <v>216</v>
      </c>
      <c r="D42" s="12">
        <v>3856257</v>
      </c>
    </row>
    <row r="43" spans="2:5" ht="15.75" x14ac:dyDescent="0.25">
      <c r="B43" s="2" t="s">
        <v>0</v>
      </c>
      <c r="C43" s="28">
        <f>C42</f>
        <v>216</v>
      </c>
      <c r="D43" s="13">
        <f>D42</f>
        <v>3856257</v>
      </c>
    </row>
    <row r="44" spans="2:5" ht="15.75" x14ac:dyDescent="0.25">
      <c r="B44" s="4"/>
      <c r="C44" s="11"/>
      <c r="D44" s="11"/>
    </row>
    <row r="45" spans="2:5" s="21" customFormat="1" ht="16.5" thickBot="1" x14ac:dyDescent="0.3">
      <c r="B45" s="4"/>
      <c r="C45" s="11"/>
      <c r="D45" s="32"/>
    </row>
    <row r="46" spans="2:5" ht="15.75" x14ac:dyDescent="0.25">
      <c r="B46" s="38" t="s">
        <v>4</v>
      </c>
      <c r="C46" s="40" t="s">
        <v>2</v>
      </c>
      <c r="D46" s="41"/>
      <c r="E46" s="9"/>
    </row>
    <row r="47" spans="2:5" ht="16.5" thickBot="1" x14ac:dyDescent="0.3">
      <c r="B47" s="39"/>
      <c r="C47" s="42">
        <f>D11+D38+D43</f>
        <v>146410520</v>
      </c>
      <c r="D47" s="43"/>
      <c r="E47" s="18"/>
    </row>
  </sheetData>
  <mergeCells count="8">
    <mergeCell ref="D1:E1"/>
    <mergeCell ref="C2:E2"/>
    <mergeCell ref="A5:E5"/>
    <mergeCell ref="B46:B47"/>
    <mergeCell ref="C46:D46"/>
    <mergeCell ref="C47:D47"/>
    <mergeCell ref="D24:D26"/>
    <mergeCell ref="C3:E3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workbookViewId="0">
      <selection activeCell="A2" sqref="A2:E2"/>
    </sheetView>
  </sheetViews>
  <sheetFormatPr defaultRowHeight="15" x14ac:dyDescent="0.25"/>
  <cols>
    <col min="1" max="1" width="11.5703125" style="21" customWidth="1"/>
    <col min="2" max="2" width="43.85546875" style="21" customWidth="1"/>
    <col min="3" max="3" width="20.42578125" style="21" customWidth="1"/>
    <col min="4" max="4" width="27.42578125" style="21" customWidth="1"/>
    <col min="5" max="5" width="10.85546875" style="21" bestFit="1" customWidth="1"/>
    <col min="6" max="16384" width="9.140625" style="21"/>
  </cols>
  <sheetData>
    <row r="1" spans="1:13" ht="7.5" customHeight="1" x14ac:dyDescent="0.25">
      <c r="C1" s="27"/>
      <c r="D1" s="27"/>
      <c r="E1" s="27"/>
    </row>
    <row r="2" spans="1:13" ht="65.25" customHeight="1" x14ac:dyDescent="0.25">
      <c r="A2" s="37" t="s">
        <v>38</v>
      </c>
      <c r="B2" s="37"/>
      <c r="C2" s="37"/>
      <c r="D2" s="37"/>
      <c r="E2" s="37"/>
      <c r="F2" s="1"/>
      <c r="G2" s="1"/>
      <c r="H2" s="1"/>
      <c r="I2" s="1"/>
      <c r="J2" s="1"/>
      <c r="K2" s="1"/>
      <c r="L2" s="1"/>
      <c r="M2" s="1"/>
    </row>
    <row r="4" spans="1:13" ht="28.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7">
        <v>23</v>
      </c>
      <c r="D6" s="12">
        <v>667263</v>
      </c>
    </row>
    <row r="7" spans="1:13" ht="15.75" x14ac:dyDescent="0.25">
      <c r="B7" s="2" t="s">
        <v>0</v>
      </c>
      <c r="C7" s="29">
        <f>C6</f>
        <v>23</v>
      </c>
      <c r="D7" s="13">
        <f>D6</f>
        <v>667263</v>
      </c>
    </row>
    <row r="9" spans="1:13" x14ac:dyDescent="0.25">
      <c r="B9" s="6" t="s">
        <v>1</v>
      </c>
      <c r="C9" s="6" t="s">
        <v>15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47.25" x14ac:dyDescent="0.25">
      <c r="B11" s="23" t="s">
        <v>22</v>
      </c>
      <c r="C11" s="22">
        <v>374</v>
      </c>
      <c r="D11" s="35">
        <v>208691</v>
      </c>
    </row>
    <row r="12" spans="1:13" ht="47.25" x14ac:dyDescent="0.25">
      <c r="B12" s="23" t="s">
        <v>23</v>
      </c>
      <c r="C12" s="22">
        <v>169</v>
      </c>
      <c r="D12" s="35">
        <v>195496</v>
      </c>
    </row>
    <row r="13" spans="1:13" ht="31.5" x14ac:dyDescent="0.25">
      <c r="B13" s="23" t="s">
        <v>24</v>
      </c>
      <c r="C13" s="22">
        <v>44</v>
      </c>
      <c r="D13" s="35">
        <v>23609</v>
      </c>
    </row>
    <row r="14" spans="1:13" ht="31.5" x14ac:dyDescent="0.25">
      <c r="B14" s="23" t="s">
        <v>25</v>
      </c>
      <c r="C14" s="22">
        <v>5</v>
      </c>
      <c r="D14" s="35">
        <v>9427</v>
      </c>
    </row>
    <row r="15" spans="1:13" ht="94.5" x14ac:dyDescent="0.25">
      <c r="B15" s="23" t="s">
        <v>26</v>
      </c>
      <c r="C15" s="22">
        <v>1</v>
      </c>
      <c r="D15" s="35">
        <v>1782</v>
      </c>
    </row>
    <row r="16" spans="1:13" ht="47.25" x14ac:dyDescent="0.25">
      <c r="B16" s="23" t="s">
        <v>31</v>
      </c>
      <c r="C16" s="22">
        <v>0</v>
      </c>
      <c r="D16" s="35">
        <v>0</v>
      </c>
    </row>
    <row r="17" spans="2:4" ht="31.5" x14ac:dyDescent="0.25">
      <c r="B17" s="23" t="s">
        <v>27</v>
      </c>
      <c r="C17" s="22">
        <v>0</v>
      </c>
      <c r="D17" s="35">
        <v>0</v>
      </c>
    </row>
    <row r="18" spans="2:4" ht="47.25" x14ac:dyDescent="0.25">
      <c r="B18" s="23" t="s">
        <v>28</v>
      </c>
      <c r="C18" s="22">
        <v>1</v>
      </c>
      <c r="D18" s="35">
        <v>3677</v>
      </c>
    </row>
    <row r="19" spans="2:4" ht="31.5" x14ac:dyDescent="0.25">
      <c r="B19" s="23" t="s">
        <v>14</v>
      </c>
      <c r="C19" s="22">
        <v>81</v>
      </c>
      <c r="D19" s="44">
        <v>71831</v>
      </c>
    </row>
    <row r="20" spans="2:4" ht="31.5" x14ac:dyDescent="0.25">
      <c r="B20" s="23" t="s">
        <v>16</v>
      </c>
      <c r="C20" s="22">
        <v>11</v>
      </c>
      <c r="D20" s="45"/>
    </row>
    <row r="21" spans="2:4" ht="15.75" x14ac:dyDescent="0.25">
      <c r="B21" s="23" t="s">
        <v>19</v>
      </c>
      <c r="C21" s="22">
        <v>6</v>
      </c>
      <c r="D21" s="46"/>
    </row>
    <row r="22" spans="2:4" ht="15.75" x14ac:dyDescent="0.25">
      <c r="B22" s="3" t="s">
        <v>11</v>
      </c>
      <c r="C22" s="22">
        <v>17</v>
      </c>
      <c r="D22" s="15">
        <v>57325</v>
      </c>
    </row>
    <row r="23" spans="2:4" ht="15.75" x14ac:dyDescent="0.25">
      <c r="B23" s="3" t="s">
        <v>20</v>
      </c>
      <c r="C23" s="22">
        <v>1</v>
      </c>
      <c r="D23" s="15">
        <v>1714</v>
      </c>
    </row>
    <row r="24" spans="2:4" ht="31.5" x14ac:dyDescent="0.25">
      <c r="B24" s="23" t="s">
        <v>29</v>
      </c>
      <c r="C24" s="22">
        <v>0</v>
      </c>
      <c r="D24" s="15">
        <v>0</v>
      </c>
    </row>
    <row r="25" spans="2:4" ht="15.75" x14ac:dyDescent="0.25">
      <c r="B25" s="3" t="s">
        <v>10</v>
      </c>
      <c r="C25" s="22">
        <v>34</v>
      </c>
      <c r="D25" s="15">
        <v>62333</v>
      </c>
    </row>
    <row r="26" spans="2:4" ht="15.75" x14ac:dyDescent="0.25">
      <c r="B26" s="3" t="s">
        <v>6</v>
      </c>
      <c r="C26" s="22">
        <v>175</v>
      </c>
      <c r="D26" s="15">
        <v>200804</v>
      </c>
    </row>
    <row r="27" spans="2:4" ht="31.5" x14ac:dyDescent="0.25">
      <c r="B27" s="23" t="s">
        <v>13</v>
      </c>
      <c r="C27" s="22" t="s">
        <v>37</v>
      </c>
      <c r="D27" s="19">
        <v>71797</v>
      </c>
    </row>
    <row r="28" spans="2:4" ht="15.75" x14ac:dyDescent="0.25">
      <c r="B28" s="23" t="s">
        <v>30</v>
      </c>
      <c r="C28" s="22">
        <v>0</v>
      </c>
      <c r="D28" s="19">
        <v>0</v>
      </c>
    </row>
    <row r="29" spans="2:4" ht="15.75" x14ac:dyDescent="0.25">
      <c r="B29" s="20" t="s">
        <v>12</v>
      </c>
      <c r="C29" s="22">
        <v>45</v>
      </c>
      <c r="D29" s="16">
        <v>7170</v>
      </c>
    </row>
    <row r="30" spans="2:4" ht="15.75" x14ac:dyDescent="0.25">
      <c r="B30" s="20" t="s">
        <v>17</v>
      </c>
      <c r="C30" s="22">
        <v>1</v>
      </c>
      <c r="D30" s="19">
        <v>1409</v>
      </c>
    </row>
    <row r="31" spans="2:4" ht="31.5" x14ac:dyDescent="0.25">
      <c r="B31" s="25" t="s">
        <v>18</v>
      </c>
      <c r="C31" s="26">
        <v>6</v>
      </c>
      <c r="D31" s="19">
        <v>5376</v>
      </c>
    </row>
    <row r="32" spans="2:4" ht="15.75" x14ac:dyDescent="0.25">
      <c r="B32" s="24" t="s">
        <v>9</v>
      </c>
      <c r="C32" s="22">
        <v>0</v>
      </c>
      <c r="D32" s="19">
        <v>0</v>
      </c>
    </row>
    <row r="33" spans="2:5" ht="15.75" x14ac:dyDescent="0.25">
      <c r="B33" s="2" t="s">
        <v>0</v>
      </c>
      <c r="C33" s="28"/>
      <c r="D33" s="13">
        <f>SUM(D11:D32)</f>
        <v>922441</v>
      </c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4">
        <v>3</v>
      </c>
      <c r="D37" s="12">
        <v>51913</v>
      </c>
    </row>
    <row r="38" spans="2:5" ht="15.75" x14ac:dyDescent="0.25">
      <c r="B38" s="2" t="s">
        <v>0</v>
      </c>
      <c r="C38" s="28">
        <f>C37</f>
        <v>3</v>
      </c>
      <c r="D38" s="13">
        <f>D37</f>
        <v>51913</v>
      </c>
    </row>
    <row r="39" spans="2:5" ht="15.75" x14ac:dyDescent="0.25">
      <c r="B39" s="4"/>
      <c r="C39" s="11"/>
      <c r="D39" s="11"/>
    </row>
    <row r="40" spans="2:5" ht="16.5" thickBot="1" x14ac:dyDescent="0.3">
      <c r="B40" s="4"/>
      <c r="C40" s="11"/>
      <c r="D40" s="32"/>
    </row>
    <row r="41" spans="2:5" ht="15.75" x14ac:dyDescent="0.25">
      <c r="B41" s="38" t="s">
        <v>4</v>
      </c>
      <c r="C41" s="40" t="s">
        <v>2</v>
      </c>
      <c r="D41" s="41"/>
      <c r="E41" s="9"/>
    </row>
    <row r="42" spans="2:5" ht="16.5" thickBot="1" x14ac:dyDescent="0.3">
      <c r="B42" s="39"/>
      <c r="C42" s="42">
        <f>D7+D33+D38</f>
        <v>1641617</v>
      </c>
      <c r="D42" s="43"/>
      <c r="E42" s="18"/>
    </row>
  </sheetData>
  <mergeCells count="5">
    <mergeCell ref="A2:E2"/>
    <mergeCell ref="D19:D21"/>
    <mergeCell ref="B41:B42"/>
    <mergeCell ref="C41:D41"/>
    <mergeCell ref="C42:D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2024-08-16T00:39:12Z</cp:lastPrinted>
  <dcterms:created xsi:type="dcterms:W3CDTF">2013-02-07T03:49:39Z</dcterms:created>
  <dcterms:modified xsi:type="dcterms:W3CDTF">2025-01-17T06:55:34Z</dcterms:modified>
</cp:coreProperties>
</file>